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0" yWindow="210" windowWidth="13365" windowHeight="7455"/>
  </bookViews>
  <sheets>
    <sheet name="Market data" sheetId="10" r:id="rId1"/>
  </sheets>
  <calcPr calcId="145621"/>
</workbook>
</file>

<file path=xl/calcChain.xml><?xml version="1.0" encoding="utf-8"?>
<calcChain xmlns="http://schemas.openxmlformats.org/spreadsheetml/2006/main">
  <c r="B13" i="10" l="1"/>
  <c r="B12" i="10" l="1"/>
  <c r="B10" i="10" l="1"/>
  <c r="B9" i="10" l="1"/>
  <c r="B8" i="10" l="1"/>
  <c r="B7" i="10"/>
  <c r="B6" i="10"/>
  <c r="B5" i="10" l="1"/>
  <c r="B4" i="10"/>
  <c r="B3" i="10"/>
</calcChain>
</file>

<file path=xl/sharedStrings.xml><?xml version="1.0" encoding="utf-8"?>
<sst xmlns="http://schemas.openxmlformats.org/spreadsheetml/2006/main" count="5" uniqueCount="5">
  <si>
    <t>Month</t>
  </si>
  <si>
    <t>Price (USD/t)</t>
  </si>
  <si>
    <t>Price (RMB/t)</t>
  </si>
  <si>
    <t>Note: Ex-works price includes VAT.</t>
    <phoneticPr fontId="1" type="noConversion"/>
  </si>
  <si>
    <t>Ex-work price of R142b in China, July 2022–July 2023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</si>
</sst>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76" formatCode="[$-409]mmm\-yy;@"/>
    <numFmt numFmtId="177" formatCode="#,##0_ "/>
    <numFmt numFmtId="178" formatCode="#,##0.00_ "/>
  </numFmts>
  <fonts count="7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b/>
      <sz val="10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176" fontId="4" fillId="0" borderId="0">
      <alignment vertical="center"/>
    </xf>
  </cellStyleXfs>
  <cellXfs count="12">
    <xf numFmtId="0" fontId="0" fillId="0" borderId="0" xfId="0"/>
    <xf numFmtId="0" fontId="2" fillId="0" borderId="0" xfId="0" applyFont="1"/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/>
    </xf>
    <xf numFmtId="177" fontId="2" fillId="0" borderId="1" xfId="0" applyNumberFormat="1" applyFont="1" applyBorder="1"/>
    <xf numFmtId="0" fontId="2" fillId="0" borderId="0" xfId="0" applyFont="1" applyAlignment="1">
      <alignment vertical="center"/>
    </xf>
    <xf numFmtId="178" fontId="2" fillId="0" borderId="1" xfId="0" applyNumberFormat="1" applyFont="1" applyBorder="1"/>
    <xf numFmtId="17" fontId="2" fillId="0" borderId="2" xfId="0" applyNumberFormat="1" applyFont="1" applyBorder="1" applyAlignment="1">
      <alignment horizontal="center"/>
    </xf>
    <xf numFmtId="178" fontId="2" fillId="0" borderId="3" xfId="0" applyNumberFormat="1" applyFont="1" applyBorder="1"/>
    <xf numFmtId="177" fontId="2" fillId="0" borderId="3" xfId="0" applyNumberFormat="1" applyFont="1" applyBorder="1"/>
    <xf numFmtId="0" fontId="6" fillId="0" borderId="0" xfId="0" applyFont="1" applyBorder="1" applyAlignment="1">
      <alignment horizontal="left" vertical="center" wrapText="1"/>
    </xf>
  </cellXfs>
  <cellStyles count="5">
    <cellStyle name="常规" xfId="0" builtinId="0"/>
    <cellStyle name="常规 10" xfId="4"/>
    <cellStyle name="常规 3" xfId="3"/>
    <cellStyle name="常规 4" xfId="1"/>
    <cellStyle name="千位分隔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/>
  </sheetViews>
  <sheetFormatPr defaultColWidth="13.125" defaultRowHeight="12.75" x14ac:dyDescent="0.2"/>
  <cols>
    <col min="1" max="1" width="11.375" style="1" customWidth="1"/>
    <col min="2" max="2" width="17.875" style="1" customWidth="1"/>
    <col min="3" max="3" width="18.5" style="1" customWidth="1"/>
    <col min="4" max="16384" width="13.125" style="1"/>
  </cols>
  <sheetData>
    <row r="1" spans="1:3" ht="22.5" customHeight="1" x14ac:dyDescent="0.2">
      <c r="A1" s="6" t="s">
        <v>4</v>
      </c>
    </row>
    <row r="2" spans="1:3" ht="15" customHeight="1" x14ac:dyDescent="0.2">
      <c r="A2" s="2" t="s">
        <v>0</v>
      </c>
      <c r="B2" s="3" t="s">
        <v>1</v>
      </c>
      <c r="C2" s="3" t="s">
        <v>2</v>
      </c>
    </row>
    <row r="3" spans="1:3" ht="15" customHeight="1" x14ac:dyDescent="0.2">
      <c r="A3" s="4">
        <v>44743</v>
      </c>
      <c r="B3" s="7">
        <f>C3/6.6863</f>
        <v>20564.43773088255</v>
      </c>
      <c r="C3" s="5">
        <v>137500</v>
      </c>
    </row>
    <row r="4" spans="1:3" ht="15" customHeight="1" x14ac:dyDescent="0.2">
      <c r="A4" s="4">
        <v>44774</v>
      </c>
      <c r="B4" s="7">
        <f>C4/6.7467</f>
        <v>17786.473386989197</v>
      </c>
      <c r="C4" s="5">
        <v>120000</v>
      </c>
    </row>
    <row r="5" spans="1:3" ht="15" customHeight="1" x14ac:dyDescent="0.2">
      <c r="A5" s="4">
        <v>44805</v>
      </c>
      <c r="B5" s="7">
        <f>C5/6.8821</f>
        <v>16201.450138765784</v>
      </c>
      <c r="C5" s="5">
        <v>111500</v>
      </c>
    </row>
    <row r="6" spans="1:3" ht="15" customHeight="1" x14ac:dyDescent="0.2">
      <c r="A6" s="4">
        <v>44835</v>
      </c>
      <c r="B6" s="7">
        <f>C6/7.0992</f>
        <v>12325.332431823304</v>
      </c>
      <c r="C6" s="5">
        <v>87500</v>
      </c>
    </row>
    <row r="7" spans="1:3" ht="15" customHeight="1" x14ac:dyDescent="0.2">
      <c r="A7" s="4">
        <v>44866</v>
      </c>
      <c r="B7" s="7">
        <f>C7/7.2081</f>
        <v>8046.5032394112177</v>
      </c>
      <c r="C7" s="5">
        <v>58000</v>
      </c>
    </row>
    <row r="8" spans="1:3" ht="15" customHeight="1" x14ac:dyDescent="0.2">
      <c r="A8" s="4">
        <v>44896</v>
      </c>
      <c r="B8" s="7">
        <f>C8/7.1225</f>
        <v>3931.2039312039315</v>
      </c>
      <c r="C8" s="5">
        <v>28000</v>
      </c>
    </row>
    <row r="9" spans="1:3" ht="15" customHeight="1" x14ac:dyDescent="0.2">
      <c r="A9" s="8">
        <v>44949</v>
      </c>
      <c r="B9" s="9">
        <f>C9/6.9475</f>
        <v>5757.4667146455558</v>
      </c>
      <c r="C9" s="10">
        <v>40000</v>
      </c>
    </row>
    <row r="10" spans="1:3" ht="15" customHeight="1" x14ac:dyDescent="0.2">
      <c r="A10" s="4">
        <v>44980</v>
      </c>
      <c r="B10" s="7">
        <f>C10/6.7492</f>
        <v>4444.9712558525453</v>
      </c>
      <c r="C10" s="5">
        <v>30000</v>
      </c>
    </row>
    <row r="11" spans="1:3" ht="15" customHeight="1" x14ac:dyDescent="0.2">
      <c r="A11" s="4">
        <v>45008</v>
      </c>
      <c r="B11" s="7">
        <v>2881.84</v>
      </c>
      <c r="C11" s="5">
        <v>20000</v>
      </c>
    </row>
    <row r="12" spans="1:3" ht="15" customHeight="1" x14ac:dyDescent="0.2">
      <c r="A12" s="4">
        <v>45044</v>
      </c>
      <c r="B12" s="7">
        <f>C12/6.8805</f>
        <v>2509.7013298452148</v>
      </c>
      <c r="C12" s="5">
        <v>17268</v>
      </c>
    </row>
    <row r="13" spans="1:3" ht="15" customHeight="1" x14ac:dyDescent="0.2">
      <c r="A13" s="4">
        <v>45074</v>
      </c>
      <c r="B13" s="7">
        <f>C13/6.9054</f>
        <v>2461.8414574101425</v>
      </c>
      <c r="C13" s="5">
        <v>17000</v>
      </c>
    </row>
    <row r="14" spans="1:3" ht="15" customHeight="1" x14ac:dyDescent="0.2">
      <c r="A14" s="4">
        <v>45105</v>
      </c>
      <c r="B14" s="7">
        <v>2296.91</v>
      </c>
      <c r="C14" s="5">
        <v>16300</v>
      </c>
    </row>
    <row r="15" spans="1:3" ht="15" customHeight="1" x14ac:dyDescent="0.2">
      <c r="A15" s="4">
        <v>45135</v>
      </c>
      <c r="B15" s="7">
        <v>2219.8000000000002</v>
      </c>
      <c r="C15" s="5">
        <v>16017</v>
      </c>
    </row>
    <row r="16" spans="1:3" ht="18.75" customHeight="1" x14ac:dyDescent="0.2">
      <c r="A16" s="11" t="s">
        <v>3</v>
      </c>
      <c r="B16" s="11"/>
      <c r="C16" s="11"/>
    </row>
    <row r="39" ht="13.5" customHeight="1" x14ac:dyDescent="0.2"/>
  </sheetData>
  <mergeCells count="1">
    <mergeCell ref="A16:C16"/>
  </mergeCells>
  <phoneticPr fontId="1" type="noConversion"/>
  <pageMargins left="0.7" right="0.7" top="0.75" bottom="0.75" header="0.3" footer="0.3"/>
  <pageSetup orientation="portrait" horizontalDpi="200" verticalDpi="200" r:id="rId1"/>
  <picture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8E38F3ACEAA3564E84CED0B2AC6FD120" ma:contentTypeVersion="0" ma:contentTypeDescription="新建文档。" ma:contentTypeScope="" ma:versionID="d9394b4bff2a12b192d1ba026e246e4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8f872aa5919130a473c1c9447df83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18F5CC-19F5-4240-A6E3-EC4B69C47747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B319A8-1A07-49E6-840D-7185194D7841}">
  <ds:schemaRefs/>
</ds:datastoreItem>
</file>

<file path=customXml/itemProps3.xml><?xml version="1.0" encoding="utf-8"?>
<ds:datastoreItem xmlns:ds="http://schemas.openxmlformats.org/officeDocument/2006/customXml" ds:itemID="{0DBF4ED9-AE9C-45B2-BA5C-BBF58AD0F60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Market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莫妹珍</dc:creator>
  <cp:lastModifiedBy>胡浩</cp:lastModifiedBy>
  <dcterms:created xsi:type="dcterms:W3CDTF">2006-09-16T00:00:00Z</dcterms:created>
  <dcterms:modified xsi:type="dcterms:W3CDTF">2023-07-26T11:34:22Z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0x0101008E38F3ACEAA3564E84CED0B2AC6FD120</vt:lpwstr>
  </property>
  <property fmtid="{D5CDD505-2E9C-101B-9397-08002B2CF9AE}" pid="3" name="KSOProductBuildVer">
    <vt:lpwstr>2052-11.1.0.11365</vt:lpwstr>
  </property>
  <property fmtid="{D5CDD505-2E9C-101B-9397-08002B2CF9AE}" pid="4" name="ICV">
    <vt:lpwstr>0CAF4A9AE0A54502B5D2D75587644B84</vt:lpwstr>
  </property>
</Properties>
</file>